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s_new\daishin\kiwicup-booking\"/>
    </mc:Choice>
  </mc:AlternateContent>
  <xr:revisionPtr revIDLastSave="0" documentId="13_ncr:1_{5C879EDB-64D0-4CB2-8960-0B47C293DC9C}" xr6:coauthVersionLast="43" xr6:coauthVersionMax="43" xr10:uidLastSave="{00000000-0000-0000-0000-000000000000}"/>
  <bookViews>
    <workbookView xWindow="3472" yWindow="622" windowWidth="23573" windowHeight="14243" xr2:uid="{6DB6B416-23EC-45D0-ADCA-0294EDA5B0F0}"/>
  </bookViews>
  <sheets>
    <sheet name="メール用Excel" sheetId="2" r:id="rId1"/>
    <sheet name="data" sheetId="3" r:id="rId2"/>
  </sheets>
  <definedNames>
    <definedName name="_xlnm.Print_Area" localSheetId="0">メール用Excel!$A$1:$I$51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2" l="1"/>
  <c r="H42" i="2"/>
  <c r="H43" i="2"/>
  <c r="H44" i="2"/>
  <c r="H45" i="2"/>
  <c r="H46" i="2"/>
  <c r="H47" i="2"/>
  <c r="H48" i="2"/>
  <c r="H49" i="2"/>
  <c r="H50" i="2"/>
  <c r="G50" i="2"/>
  <c r="G49" i="2"/>
  <c r="G48" i="2"/>
  <c r="G47" i="2"/>
  <c r="G46" i="2"/>
  <c r="G45" i="2"/>
  <c r="G44" i="2"/>
  <c r="G43" i="2"/>
  <c r="G42" i="2"/>
  <c r="G41" i="2"/>
  <c r="G40" i="2"/>
  <c r="G51" i="2" l="1"/>
  <c r="H40" i="2"/>
  <c r="H51" i="2" l="1"/>
</calcChain>
</file>

<file path=xl/sharedStrings.xml><?xml version="1.0" encoding="utf-8"?>
<sst xmlns="http://schemas.openxmlformats.org/spreadsheetml/2006/main" count="79" uniqueCount="79">
  <si>
    <t>学年</t>
    <rPh sb="0" eb="2">
      <t>ガクネン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</si>
  <si>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</si>
  <si>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</si>
  <si>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小学校１年生の部（男女混合）</t>
    <rPh sb="0" eb="3">
      <t>ショウガッコウ</t>
    </rPh>
    <rPh sb="4" eb="6">
      <t>ネンセイ</t>
    </rPh>
    <rPh sb="7" eb="8">
      <t>ブ</t>
    </rPh>
    <rPh sb="9" eb="11">
      <t>ダンジョ</t>
    </rPh>
    <rPh sb="11" eb="13">
      <t>コンゴウ</t>
    </rPh>
    <phoneticPr fontId="1"/>
  </si>
  <si>
    <t>小学校２年生の部（男女混合）</t>
    <rPh sb="0" eb="3">
      <t>ショウガッコウ</t>
    </rPh>
    <rPh sb="4" eb="6">
      <t>ネンセイ</t>
    </rPh>
    <rPh sb="7" eb="8">
      <t>ブ</t>
    </rPh>
    <rPh sb="9" eb="11">
      <t>ダンジョ</t>
    </rPh>
    <rPh sb="11" eb="13">
      <t>コンゴウ</t>
    </rPh>
    <phoneticPr fontId="1"/>
  </si>
  <si>
    <t>小学校３年生の部（男女混合）</t>
    <rPh sb="0" eb="3">
      <t>ショウガッコウ</t>
    </rPh>
    <rPh sb="4" eb="6">
      <t>ネンセイ</t>
    </rPh>
    <rPh sb="7" eb="8">
      <t>ブ</t>
    </rPh>
    <rPh sb="9" eb="11">
      <t>ダンジョ</t>
    </rPh>
    <rPh sb="11" eb="13">
      <t>コンゴウ</t>
    </rPh>
    <phoneticPr fontId="1"/>
  </si>
  <si>
    <t>フリガナ</t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</si>
  <si>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</si>
  <si>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</si>
  <si>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</si>
  <si>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</si>
  <si>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</si>
  <si>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</si>
  <si>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④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</si>
  <si>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</si>
  <si>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</si>
  <si>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</si>
  <si>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</si>
  <si>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</si>
  <si>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</si>
  <si>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</si>
  <si>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</si>
  <si>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内　　　容</t>
    <rPh sb="0" eb="1">
      <t>ナイ</t>
    </rPh>
    <rPh sb="4" eb="5">
      <t>カタチ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</si>
  <si>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</si>
  <si>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</si>
  <si>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団体ID</t>
    <rPh sb="0" eb="2">
      <t>ダンタイ</t>
    </rPh>
    <phoneticPr fontId="1"/>
  </si>
  <si>
    <t>ご協力いただける団体様は２名の派遣よろしくお願いいたします</t>
    <rPh sb="1" eb="3">
      <t>キョウリョク</t>
    </rPh>
    <rPh sb="8" eb="11">
      <t>ダンタイサマ</t>
    </rPh>
    <rPh sb="13" eb="14">
      <t>メイ</t>
    </rPh>
    <rPh sb="15" eb="17">
      <t>ハケン</t>
    </rPh>
    <rPh sb="22" eb="23">
      <t>ネガ</t>
    </rPh>
    <phoneticPr fontId="1"/>
  </si>
  <si>
    <t>小学校４年生男子の部</t>
    <rPh sb="0" eb="3">
      <t>ショウガッコウ</t>
    </rPh>
    <rPh sb="4" eb="6">
      <t>ネンセイ</t>
    </rPh>
    <rPh sb="6" eb="8">
      <t>ダンシ</t>
    </rPh>
    <rPh sb="9" eb="10">
      <t>ブ</t>
    </rPh>
    <phoneticPr fontId="1"/>
  </si>
  <si>
    <t>小学校５年生男子40㎏未満の部</t>
    <rPh sb="0" eb="3">
      <t>ショウガッコウ</t>
    </rPh>
    <rPh sb="4" eb="6">
      <t>ネンセイ</t>
    </rPh>
    <rPh sb="6" eb="8">
      <t>ダンシ</t>
    </rPh>
    <rPh sb="11" eb="13">
      <t>ミマン</t>
    </rPh>
    <rPh sb="14" eb="15">
      <t>ブ</t>
    </rPh>
    <phoneticPr fontId="1"/>
  </si>
  <si>
    <t>小学校5年生男子40㎏以上の部</t>
    <rPh sb="0" eb="3">
      <t>ショウガッコウ</t>
    </rPh>
    <rPh sb="4" eb="6">
      <t>ネンセイ</t>
    </rPh>
    <rPh sb="6" eb="8">
      <t>ダンシ</t>
    </rPh>
    <rPh sb="11" eb="13">
      <t>イジョウ</t>
    </rPh>
    <rPh sb="14" eb="15">
      <t>ブ</t>
    </rPh>
    <phoneticPr fontId="1"/>
  </si>
  <si>
    <t>小学校6年生男子45㎏未満の部</t>
    <rPh sb="0" eb="3">
      <t>ショウガッコウ</t>
    </rPh>
    <rPh sb="4" eb="6">
      <t>ネンセイ</t>
    </rPh>
    <rPh sb="6" eb="8">
      <t>ダンシ</t>
    </rPh>
    <rPh sb="11" eb="13">
      <t>ミマン</t>
    </rPh>
    <rPh sb="14" eb="15">
      <t>ブ</t>
    </rPh>
    <phoneticPr fontId="1"/>
  </si>
  <si>
    <t>小学校6年生男子45㎏以上の部</t>
    <rPh sb="0" eb="3">
      <t>ショウガッコウ</t>
    </rPh>
    <rPh sb="4" eb="6">
      <t>ネンセイ</t>
    </rPh>
    <rPh sb="6" eb="8">
      <t>ダンシ</t>
    </rPh>
    <rPh sb="11" eb="13">
      <t>イジョウ</t>
    </rPh>
    <rPh sb="14" eb="15">
      <t>ブ</t>
    </rPh>
    <phoneticPr fontId="1"/>
  </si>
  <si>
    <t>小学校4年生女子の部</t>
    <rPh sb="0" eb="3">
      <t>ショウガッコウ</t>
    </rPh>
    <rPh sb="4" eb="6">
      <t>ネンセイ</t>
    </rPh>
    <rPh sb="6" eb="8">
      <t>ジョシ</t>
    </rPh>
    <rPh sb="9" eb="10">
      <t>ブ</t>
    </rPh>
    <phoneticPr fontId="1"/>
  </si>
  <si>
    <t>小学校5年生女子の部</t>
    <rPh sb="0" eb="3">
      <t>ショウガッコウ</t>
    </rPh>
    <rPh sb="4" eb="6">
      <t>ネンセイ</t>
    </rPh>
    <rPh sb="6" eb="8">
      <t>ジョシ</t>
    </rPh>
    <rPh sb="9" eb="10">
      <t>ブ</t>
    </rPh>
    <phoneticPr fontId="1"/>
  </si>
  <si>
    <t>小学校6年生女子の部</t>
    <rPh sb="0" eb="3">
      <t>ショウガッコウ</t>
    </rPh>
    <rPh sb="4" eb="6">
      <t>ネンセイ</t>
    </rPh>
    <rPh sb="6" eb="8">
      <t>ジョシ</t>
    </rPh>
    <rPh sb="9" eb="10">
      <t>ブ</t>
    </rPh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</si>
  <si>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</si>
  <si>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</si>
  <si>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</si>
  <si>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</si>
  <si>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</si>
  <si>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</si>
  <si>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</si>
  <si>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</si>
  <si>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</si>
  <si>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</si>
  <si>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</si>
  <si>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</si>
  <si>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㉘</t>
    <phoneticPr fontId="1"/>
  </si>
  <si>
    <t>㉙</t>
    <phoneticPr fontId="1"/>
  </si>
  <si>
    <t>㉚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</si>
  <si>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</si>
  <si>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</si>
  <si>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</si>
  <si>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学年</t>
    <rPh sb="0" eb="2">
      <t>ガクネン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</si>
  <si>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</si>
  <si>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</si>
  <si>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</si>
  <si>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カテゴリ</t>
    <phoneticPr fontId="1"/>
  </si>
  <si>
    <t>階級</t>
    <rPh sb="0" eb="2">
      <t>カイキュウ</t>
    </rPh>
    <phoneticPr fontId="1"/>
  </si>
  <si>
    <t>＋</t>
    <phoneticPr fontId="1"/>
  </si>
  <si>
    <t>－</t>
    <phoneticPr fontId="1"/>
  </si>
  <si>
    <t>体重(kg)</t>
    <rPh sb="0" eb="2">
      <t>タイジュウ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</si>
  <si>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</si>
  <si>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</si>
  <si>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監督氏名</t>
    <rPh sb="0" eb="2">
      <t>カントク</t>
    </rPh>
    <rPh sb="2" eb="4">
      <t>シメイ</t>
    </rPh>
    <phoneticPr fontId="1"/>
  </si>
  <si>
    <t>帯同審判員氏名</t>
    <rPh sb="0" eb="2">
      <t>タイドウ</t>
    </rPh>
    <rPh sb="2" eb="5">
      <t>シンパンイン</t>
    </rPh>
    <rPh sb="5" eb="7">
      <t>シメイ</t>
    </rPh>
    <phoneticPr fontId="1"/>
  </si>
  <si>
    <t>・</t>
    <phoneticPr fontId="1"/>
  </si>
  <si>
    <t>No</t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</si>
  <si>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</si>
  <si>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</si>
  <si>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</si>
  <si>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カテゴリ
番号</t>
    <rPh sb="5" eb="7">
      <t>バンゴウ</t>
    </rPh>
    <phoneticPr fontId="1"/>
  </si>
  <si>
    <t>電話番号</t>
    <rPh sb="0" eb="2">
      <t>デンワ</t>
    </rPh>
    <rPh sb="2" eb="4">
      <t>バンゴウ</t>
    </rPh>
    <phoneticPr fontId="1"/>
  </si>
  <si>
    <t>キウイカップ国際少年柔道大会　申込用紙　</t>
    <rPh sb="6" eb="8">
      <t>コクサイ</t>
    </rPh>
    <rPh sb="8" eb="10">
      <t>ショウネン</t>
    </rPh>
    <rPh sb="10" eb="12">
      <t>ジュウドウ</t>
    </rPh>
    <rPh sb="12" eb="14">
      <t>タイカイ</t>
    </rPh>
    <rPh sb="15" eb="17">
      <t>モウシコミ</t>
    </rPh>
    <rPh sb="17" eb="19">
      <t>ヨウシ</t>
    </rPh>
    <phoneticPr fontId="1"/>
  </si>
  <si>
    <t>№</t>
    <phoneticPr fontId="1"/>
  </si>
  <si>
    <t>５・6年
階級</t>
    <rPh sb="3" eb="4">
      <t>ネン</t>
    </rPh>
    <rPh sb="5" eb="7">
      <t>カイキュウ</t>
    </rPh>
    <phoneticPr fontId="1"/>
  </si>
  <si>
    <t>カテゴリー一覧</t>
    <phoneticPr fontId="1"/>
  </si>
  <si>
    <t>カテゴリ番号</t>
    <rPh sb="4" eb="6">
      <t>バンゴウ</t>
    </rPh>
    <phoneticPr fontId="1"/>
  </si>
  <si>
    <t>参加料金（1人 × 700円）</t>
    <rPh sb="6" eb="7">
      <t>ヒト</t>
    </rPh>
    <rPh sb="13" eb="1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</si>
</sst>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&quot;人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0" fillId="2" borderId="1" xfId="0" applyFill="1" applyBorder="1">
      <alignment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quotePrefix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0E946-C2CE-4B93-8440-6500F6547532}">
  <dimension ref="A1:I51"/>
  <sheetViews>
    <sheetView tabSelected="1" zoomScaleNormal="100" workbookViewId="0"/>
  </sheetViews>
  <sheetFormatPr defaultRowHeight="17.649999999999999" x14ac:dyDescent="0.7"/>
  <cols>
    <col min="1" max="1" width="4.5625" customWidth="1"/>
    <col min="2" max="5" width="10.5625" customWidth="1"/>
    <col min="6" max="6" width="35.5625" customWidth="1"/>
    <col min="7" max="7" width="17.5625" customWidth="1"/>
    <col min="8" max="8" width="18.5625" customWidth="1"/>
    <col min="14" max="14" width="9" customWidth="1"/>
  </cols>
  <sheetData>
    <row r="1" spans="1:9" ht="35" customHeight="1" x14ac:dyDescent="0.7">
      <c r="A1" s="19" t="s">
        <v>73</v>
      </c>
      <c r="B1" s="12"/>
      <c r="C1" s="12"/>
      <c r="D1" s="12"/>
      <c r="E1" s="12"/>
      <c r="F1" s="12"/>
      <c r="G1" s="12"/>
      <c r="H1" s="20" t="s">
        <v>74</v>
      </c>
    </row>
    <row r="2" spans="1:9" ht="28.05" customHeight="1" x14ac:dyDescent="0.7">
      <c r="A2" s="21" t="s">
        <v>62</v>
      </c>
      <c r="B2" s="21"/>
      <c r="C2" s="8"/>
      <c r="D2" s="8"/>
      <c r="E2" s="8"/>
      <c r="F2" s="10"/>
      <c r="G2" s="11" t="s">
        <v>25</v>
      </c>
      <c r="H2" s="5"/>
      <c r="I2" s="5"/>
    </row>
    <row r="3" spans="1:9" ht="28.05" customHeight="1" x14ac:dyDescent="0.7">
      <c r="A3" s="21" t="s">
        <v>63</v>
      </c>
      <c r="B3" s="21"/>
      <c r="C3" s="8"/>
      <c r="D3" s="8"/>
      <c r="E3" s="8"/>
      <c r="F3" s="10"/>
      <c r="G3" s="11" t="s">
        <v>72</v>
      </c>
      <c r="H3" s="5"/>
      <c r="I3" s="5"/>
    </row>
    <row r="4" spans="1:9" ht="28.05" customHeight="1" x14ac:dyDescent="0.7">
      <c r="A4" s="21" t="s">
        <v>64</v>
      </c>
      <c r="B4" s="21"/>
      <c r="C4" s="7"/>
      <c r="D4" s="5"/>
      <c r="E4" s="5"/>
      <c r="F4" s="11" t="s">
        <v>65</v>
      </c>
      <c r="G4" s="6" t="s">
        <v>66</v>
      </c>
      <c r="H4" s="9"/>
      <c r="I4" s="7"/>
    </row>
    <row r="5" spans="1:9" ht="11" customHeight="1" x14ac:dyDescent="0.7">
      <c r="A5" s="1"/>
      <c r="B5" s="1"/>
      <c r="F5" s="13" t="s">
        <v>26</v>
      </c>
      <c r="G5" s="13"/>
      <c r="H5" s="13"/>
    </row>
    <row r="6" spans="1:9" ht="40.049999999999997" customHeight="1" x14ac:dyDescent="0.7">
      <c r="A6" s="22" t="s">
        <v>67</v>
      </c>
      <c r="B6" s="23" t="s">
        <v>71</v>
      </c>
      <c r="C6" s="24" t="s">
        <v>0</v>
      </c>
      <c r="D6" s="24" t="s">
        <v>1</v>
      </c>
      <c r="E6" s="25" t="s">
        <v>75</v>
      </c>
      <c r="F6" s="26" t="s">
        <v>2</v>
      </c>
      <c r="G6" s="27" t="s">
        <v>6</v>
      </c>
      <c r="H6" s="28"/>
      <c r="I6" s="24" t="s">
        <v>61</v>
      </c>
    </row>
    <row r="7" spans="1:9" ht="26" customHeight="1" x14ac:dyDescent="0.7">
      <c r="A7" s="4" t="s">
        <v>7</v>
      </c>
      <c r="B7" s="29"/>
      <c r="C7" s="30"/>
      <c r="D7" s="31"/>
      <c r="E7" s="32"/>
      <c r="F7" s="33"/>
      <c r="G7" s="34"/>
      <c r="H7" s="35"/>
      <c r="I7" s="29"/>
    </row>
    <row r="8" spans="1:9" ht="26" customHeight="1" x14ac:dyDescent="0.7">
      <c r="A8" s="4" t="s">
        <v>8</v>
      </c>
      <c r="B8" s="29"/>
      <c r="C8" s="30"/>
      <c r="D8" s="31"/>
      <c r="E8" s="32"/>
      <c r="F8" s="33"/>
      <c r="G8" s="34"/>
      <c r="H8" s="35"/>
      <c r="I8" s="29"/>
    </row>
    <row r="9" spans="1:9" ht="26" customHeight="1" x14ac:dyDescent="0.7">
      <c r="A9" s="4" t="s">
        <v>9</v>
      </c>
      <c r="B9" s="29"/>
      <c r="C9" s="30"/>
      <c r="D9" s="31"/>
      <c r="E9" s="32"/>
      <c r="F9" s="33"/>
      <c r="G9" s="34"/>
      <c r="H9" s="35"/>
      <c r="I9" s="29"/>
    </row>
    <row r="10" spans="1:9" ht="26" customHeight="1" x14ac:dyDescent="0.7">
      <c r="A10" s="4" t="s">
        <v>13</v>
      </c>
      <c r="B10" s="29"/>
      <c r="C10" s="30"/>
      <c r="D10" s="31"/>
      <c r="E10" s="32"/>
      <c r="F10" s="33"/>
      <c r="G10" s="34"/>
      <c r="H10" s="35"/>
      <c r="I10" s="29"/>
    </row>
    <row r="11" spans="1:9" ht="26" customHeight="1" x14ac:dyDescent="0.7">
      <c r="A11" s="4" t="s">
        <v>10</v>
      </c>
      <c r="B11" s="29"/>
      <c r="C11" s="30"/>
      <c r="D11" s="31"/>
      <c r="E11" s="32"/>
      <c r="F11" s="33"/>
      <c r="G11" s="34"/>
      <c r="H11" s="35"/>
      <c r="I11" s="29"/>
    </row>
    <row r="12" spans="1:9" ht="26" customHeight="1" x14ac:dyDescent="0.7">
      <c r="A12" s="4" t="s">
        <v>11</v>
      </c>
      <c r="B12" s="29"/>
      <c r="C12" s="30"/>
      <c r="D12" s="31"/>
      <c r="E12" s="32"/>
      <c r="F12" s="33"/>
      <c r="G12" s="34"/>
      <c r="H12" s="35"/>
      <c r="I12" s="29"/>
    </row>
    <row r="13" spans="1:9" ht="26" customHeight="1" x14ac:dyDescent="0.7">
      <c r="A13" s="4" t="s">
        <v>12</v>
      </c>
      <c r="B13" s="29"/>
      <c r="C13" s="30"/>
      <c r="D13" s="31"/>
      <c r="E13" s="32"/>
      <c r="F13" s="33"/>
      <c r="G13" s="34"/>
      <c r="H13" s="35"/>
      <c r="I13" s="29"/>
    </row>
    <row r="14" spans="1:9" ht="26" customHeight="1" x14ac:dyDescent="0.7">
      <c r="A14" s="4" t="s">
        <v>14</v>
      </c>
      <c r="B14" s="29"/>
      <c r="C14" s="30"/>
      <c r="D14" s="31"/>
      <c r="E14" s="32"/>
      <c r="F14" s="33"/>
      <c r="G14" s="34"/>
      <c r="H14" s="35"/>
      <c r="I14" s="29"/>
    </row>
    <row r="15" spans="1:9" ht="26" customHeight="1" x14ac:dyDescent="0.7">
      <c r="A15" s="4" t="s">
        <v>15</v>
      </c>
      <c r="B15" s="29"/>
      <c r="C15" s="30"/>
      <c r="D15" s="31"/>
      <c r="E15" s="32"/>
      <c r="F15" s="33"/>
      <c r="G15" s="34"/>
      <c r="H15" s="35"/>
      <c r="I15" s="29"/>
    </row>
    <row r="16" spans="1:9" ht="26" customHeight="1" x14ac:dyDescent="0.7">
      <c r="A16" s="4" t="s">
        <v>16</v>
      </c>
      <c r="B16" s="29"/>
      <c r="C16" s="30"/>
      <c r="D16" s="31"/>
      <c r="E16" s="32"/>
      <c r="F16" s="33"/>
      <c r="G16" s="34"/>
      <c r="H16" s="35"/>
      <c r="I16" s="29"/>
    </row>
    <row r="17" spans="1:9" ht="26" customHeight="1" x14ac:dyDescent="0.7">
      <c r="A17" s="4" t="s">
        <v>17</v>
      </c>
      <c r="B17" s="29"/>
      <c r="C17" s="30"/>
      <c r="D17" s="31"/>
      <c r="E17" s="32"/>
      <c r="F17" s="33"/>
      <c r="G17" s="34"/>
      <c r="H17" s="35"/>
      <c r="I17" s="29"/>
    </row>
    <row r="18" spans="1:9" ht="26" customHeight="1" x14ac:dyDescent="0.7">
      <c r="A18" s="4" t="s">
        <v>18</v>
      </c>
      <c r="B18" s="29"/>
      <c r="C18" s="30"/>
      <c r="D18" s="31"/>
      <c r="E18" s="32"/>
      <c r="F18" s="33"/>
      <c r="G18" s="34"/>
      <c r="H18" s="35"/>
      <c r="I18" s="29"/>
    </row>
    <row r="19" spans="1:9" ht="26" customHeight="1" x14ac:dyDescent="0.7">
      <c r="A19" s="4" t="s">
        <v>19</v>
      </c>
      <c r="B19" s="29"/>
      <c r="C19" s="30"/>
      <c r="D19" s="31"/>
      <c r="E19" s="32"/>
      <c r="F19" s="33"/>
      <c r="G19" s="34"/>
      <c r="H19" s="35"/>
      <c r="I19" s="29"/>
    </row>
    <row r="20" spans="1:9" ht="26" customHeight="1" x14ac:dyDescent="0.7">
      <c r="A20" s="4" t="s">
        <v>20</v>
      </c>
      <c r="B20" s="29"/>
      <c r="C20" s="30"/>
      <c r="D20" s="31"/>
      <c r="E20" s="32"/>
      <c r="F20" s="33"/>
      <c r="G20" s="34"/>
      <c r="H20" s="35"/>
      <c r="I20" s="29"/>
    </row>
    <row r="21" spans="1:9" ht="26" customHeight="1" x14ac:dyDescent="0.7">
      <c r="A21" s="4" t="s">
        <v>21</v>
      </c>
      <c r="B21" s="29"/>
      <c r="C21" s="30"/>
      <c r="D21" s="31"/>
      <c r="E21" s="32"/>
      <c r="F21" s="33"/>
      <c r="G21" s="34"/>
      <c r="H21" s="35"/>
      <c r="I21" s="29"/>
    </row>
    <row r="22" spans="1:9" ht="26" customHeight="1" x14ac:dyDescent="0.7">
      <c r="A22" s="4" t="s">
        <v>35</v>
      </c>
      <c r="B22" s="29"/>
      <c r="C22" s="30"/>
      <c r="D22" s="31"/>
      <c r="E22" s="32"/>
      <c r="F22" s="33"/>
      <c r="G22" s="34"/>
      <c r="H22" s="35"/>
      <c r="I22" s="29"/>
    </row>
    <row r="23" spans="1:9" ht="26" customHeight="1" x14ac:dyDescent="0.7">
      <c r="A23" s="4" t="s">
        <v>36</v>
      </c>
      <c r="B23" s="29"/>
      <c r="C23" s="30"/>
      <c r="D23" s="31"/>
      <c r="E23" s="32"/>
      <c r="F23" s="33"/>
      <c r="G23" s="34"/>
      <c r="H23" s="35"/>
      <c r="I23" s="29"/>
    </row>
    <row r="24" spans="1:9" ht="26" customHeight="1" x14ac:dyDescent="0.7">
      <c r="A24" s="4" t="s">
        <v>37</v>
      </c>
      <c r="B24" s="29"/>
      <c r="C24" s="30"/>
      <c r="D24" s="31"/>
      <c r="E24" s="32"/>
      <c r="F24" s="33"/>
      <c r="G24" s="34"/>
      <c r="H24" s="35"/>
      <c r="I24" s="29"/>
    </row>
    <row r="25" spans="1:9" ht="26" customHeight="1" x14ac:dyDescent="0.7">
      <c r="A25" s="4" t="s">
        <v>38</v>
      </c>
      <c r="B25" s="29"/>
      <c r="C25" s="30"/>
      <c r="D25" s="31"/>
      <c r="E25" s="32"/>
      <c r="F25" s="33"/>
      <c r="G25" s="34"/>
      <c r="H25" s="35"/>
      <c r="I25" s="29"/>
    </row>
    <row r="26" spans="1:9" ht="26" customHeight="1" x14ac:dyDescent="0.7">
      <c r="A26" s="4" t="s">
        <v>39</v>
      </c>
      <c r="B26" s="29"/>
      <c r="C26" s="30"/>
      <c r="D26" s="31"/>
      <c r="E26" s="32"/>
      <c r="F26" s="33"/>
      <c r="G26" s="34"/>
      <c r="H26" s="35"/>
      <c r="I26" s="29"/>
    </row>
    <row r="27" spans="1:9" ht="26" customHeight="1" x14ac:dyDescent="0.7">
      <c r="A27" s="4" t="s">
        <v>40</v>
      </c>
      <c r="B27" s="29"/>
      <c r="C27" s="30"/>
      <c r="D27" s="31"/>
      <c r="E27" s="32"/>
      <c r="F27" s="36"/>
      <c r="G27" s="34"/>
      <c r="H27" s="35"/>
      <c r="I27" s="29"/>
    </row>
    <row r="28" spans="1:9" ht="26" customHeight="1" x14ac:dyDescent="0.7">
      <c r="A28" s="4" t="s">
        <v>41</v>
      </c>
      <c r="B28" s="29"/>
      <c r="C28" s="30"/>
      <c r="D28" s="31"/>
      <c r="E28" s="32"/>
      <c r="F28" s="33"/>
      <c r="G28" s="34"/>
      <c r="H28" s="35"/>
      <c r="I28" s="29"/>
    </row>
    <row r="29" spans="1:9" ht="26" customHeight="1" x14ac:dyDescent="0.7">
      <c r="A29" s="4" t="s">
        <v>42</v>
      </c>
      <c r="B29" s="29"/>
      <c r="C29" s="30"/>
      <c r="D29" s="31"/>
      <c r="E29" s="32"/>
      <c r="F29" s="33"/>
      <c r="G29" s="34"/>
      <c r="H29" s="35"/>
      <c r="I29" s="29"/>
    </row>
    <row r="30" spans="1:9" ht="26" customHeight="1" x14ac:dyDescent="0.7">
      <c r="A30" s="4" t="s">
        <v>43</v>
      </c>
      <c r="B30" s="29"/>
      <c r="C30" s="30"/>
      <c r="D30" s="31"/>
      <c r="E30" s="32"/>
      <c r="F30" s="33"/>
      <c r="G30" s="34"/>
      <c r="H30" s="35"/>
      <c r="I30" s="29"/>
    </row>
    <row r="31" spans="1:9" ht="26" customHeight="1" x14ac:dyDescent="0.7">
      <c r="A31" s="4" t="s">
        <v>44</v>
      </c>
      <c r="B31" s="29"/>
      <c r="C31" s="30"/>
      <c r="D31" s="31"/>
      <c r="E31" s="32"/>
      <c r="F31" s="33"/>
      <c r="G31" s="34"/>
      <c r="H31" s="35"/>
      <c r="I31" s="29"/>
    </row>
    <row r="32" spans="1:9" ht="26" customHeight="1" x14ac:dyDescent="0.7">
      <c r="A32" s="4" t="s">
        <v>45</v>
      </c>
      <c r="B32" s="29"/>
      <c r="C32" s="30"/>
      <c r="D32" s="31"/>
      <c r="E32" s="32"/>
      <c r="F32" s="33"/>
      <c r="G32" s="34"/>
      <c r="H32" s="35"/>
      <c r="I32" s="29"/>
    </row>
    <row r="33" spans="1:9" ht="26" customHeight="1" x14ac:dyDescent="0.7">
      <c r="A33" s="4" t="s">
        <v>46</v>
      </c>
      <c r="B33" s="29"/>
      <c r="C33" s="30"/>
      <c r="D33" s="31"/>
      <c r="E33" s="32"/>
      <c r="F33" s="33"/>
      <c r="G33" s="34"/>
      <c r="H33" s="35"/>
      <c r="I33" s="29"/>
    </row>
    <row r="34" spans="1:9" ht="26" customHeight="1" x14ac:dyDescent="0.7">
      <c r="A34" s="4" t="s">
        <v>47</v>
      </c>
      <c r="B34" s="29"/>
      <c r="C34" s="30"/>
      <c r="D34" s="31"/>
      <c r="E34" s="32"/>
      <c r="F34" s="33"/>
      <c r="G34" s="34"/>
      <c r="H34" s="35"/>
      <c r="I34" s="29"/>
    </row>
    <row r="35" spans="1:9" ht="26" customHeight="1" x14ac:dyDescent="0.7">
      <c r="A35" s="4" t="s">
        <v>48</v>
      </c>
      <c r="B35" s="29"/>
      <c r="C35" s="30"/>
      <c r="D35" s="31"/>
      <c r="E35" s="32"/>
      <c r="F35" s="33"/>
      <c r="G35" s="34"/>
      <c r="H35" s="35"/>
      <c r="I35" s="29"/>
    </row>
    <row r="36" spans="1:9" ht="26" customHeight="1" x14ac:dyDescent="0.7">
      <c r="A36" s="4" t="s">
        <v>49</v>
      </c>
      <c r="B36" s="29"/>
      <c r="C36" s="30"/>
      <c r="D36" s="31"/>
      <c r="E36" s="32"/>
      <c r="F36" s="33"/>
      <c r="G36" s="34"/>
      <c r="H36" s="35"/>
      <c r="I36" s="29"/>
    </row>
    <row r="37" spans="1:9" ht="7.05" customHeight="1" thickBot="1" x14ac:dyDescent="0.75">
      <c r="E37" s="44"/>
      <c r="F37" s="44"/>
      <c r="G37" s="44"/>
    </row>
    <row r="38" spans="1:9" ht="15" customHeight="1" thickBot="1" x14ac:dyDescent="0.75">
      <c r="B38" s="40"/>
      <c r="C38" s="40"/>
      <c r="D38" s="40"/>
      <c r="E38" s="55" t="s">
        <v>76</v>
      </c>
      <c r="F38" s="56"/>
      <c r="G38" s="56"/>
      <c r="H38" s="56"/>
      <c r="I38" s="57"/>
    </row>
    <row r="39" spans="1:9" ht="15" customHeight="1" thickBot="1" x14ac:dyDescent="0.75">
      <c r="D39" s="37"/>
      <c r="E39" s="52" t="s">
        <v>77</v>
      </c>
      <c r="F39" s="41" t="s">
        <v>22</v>
      </c>
      <c r="G39" s="42" t="s">
        <v>23</v>
      </c>
      <c r="H39" s="53" t="s">
        <v>78</v>
      </c>
      <c r="I39" s="54"/>
    </row>
    <row r="40" spans="1:9" ht="15" customHeight="1" x14ac:dyDescent="0.7">
      <c r="D40" s="38"/>
      <c r="E40" s="47">
        <v>1</v>
      </c>
      <c r="F40" s="58" t="s">
        <v>3</v>
      </c>
      <c r="G40" s="15">
        <f>COUNTIF($B$7:$B$36,"=1")</f>
        <v>0</v>
      </c>
      <c r="H40" s="59">
        <f>G40*700</f>
        <v>0</v>
      </c>
      <c r="I40" s="60"/>
    </row>
    <row r="41" spans="1:9" ht="15" customHeight="1" x14ac:dyDescent="0.7">
      <c r="D41" s="38"/>
      <c r="E41" s="48">
        <v>2</v>
      </c>
      <c r="F41" s="46" t="s">
        <v>4</v>
      </c>
      <c r="G41" s="16">
        <f>COUNTIF($B$7:$B$36,"=2")</f>
        <v>0</v>
      </c>
      <c r="H41" s="45">
        <f t="shared" ref="H41:H50" si="0">G41*700</f>
        <v>0</v>
      </c>
      <c r="I41" s="61"/>
    </row>
    <row r="42" spans="1:9" ht="15" customHeight="1" x14ac:dyDescent="0.7">
      <c r="D42" s="38"/>
      <c r="E42" s="48">
        <v>3</v>
      </c>
      <c r="F42" s="46" t="s">
        <v>5</v>
      </c>
      <c r="G42" s="16">
        <f>COUNTIF($B$7:$B$36,"=3")</f>
        <v>0</v>
      </c>
      <c r="H42" s="45">
        <f t="shared" si="0"/>
        <v>0</v>
      </c>
      <c r="I42" s="61"/>
    </row>
    <row r="43" spans="1:9" ht="15" customHeight="1" x14ac:dyDescent="0.7">
      <c r="D43" s="38"/>
      <c r="E43" s="48">
        <v>4</v>
      </c>
      <c r="F43" s="46" t="s">
        <v>27</v>
      </c>
      <c r="G43" s="16">
        <f>COUNTIF($B$7:$B$36,"=4")</f>
        <v>0</v>
      </c>
      <c r="H43" s="45">
        <f t="shared" si="0"/>
        <v>0</v>
      </c>
      <c r="I43" s="61"/>
    </row>
    <row r="44" spans="1:9" ht="15" customHeight="1" x14ac:dyDescent="0.7">
      <c r="D44" s="38"/>
      <c r="E44" s="48">
        <v>5</v>
      </c>
      <c r="F44" s="46" t="s">
        <v>28</v>
      </c>
      <c r="G44" s="16">
        <f>COUNTIF($B$7:$B$36,"=5")</f>
        <v>0</v>
      </c>
      <c r="H44" s="45">
        <f t="shared" si="0"/>
        <v>0</v>
      </c>
      <c r="I44" s="61"/>
    </row>
    <row r="45" spans="1:9" ht="15" customHeight="1" x14ac:dyDescent="0.7">
      <c r="D45" s="38"/>
      <c r="E45" s="48">
        <v>6</v>
      </c>
      <c r="F45" s="46" t="s">
        <v>29</v>
      </c>
      <c r="G45" s="16">
        <f>COUNTIF($B$7:$B$36,"=6")</f>
        <v>0</v>
      </c>
      <c r="H45" s="45">
        <f t="shared" si="0"/>
        <v>0</v>
      </c>
      <c r="I45" s="61"/>
    </row>
    <row r="46" spans="1:9" ht="15" customHeight="1" x14ac:dyDescent="0.7">
      <c r="D46" s="38"/>
      <c r="E46" s="48">
        <v>7</v>
      </c>
      <c r="F46" s="46" t="s">
        <v>30</v>
      </c>
      <c r="G46" s="16">
        <f>COUNTIF($B$7:$B$36,"=7")</f>
        <v>0</v>
      </c>
      <c r="H46" s="45">
        <f t="shared" si="0"/>
        <v>0</v>
      </c>
      <c r="I46" s="61"/>
    </row>
    <row r="47" spans="1:9" ht="15" customHeight="1" x14ac:dyDescent="0.7">
      <c r="D47" s="38"/>
      <c r="E47" s="48">
        <v>8</v>
      </c>
      <c r="F47" s="46" t="s">
        <v>31</v>
      </c>
      <c r="G47" s="16">
        <f>COUNTIF($B$7:$B$36,"=8")</f>
        <v>0</v>
      </c>
      <c r="H47" s="45">
        <f t="shared" si="0"/>
        <v>0</v>
      </c>
      <c r="I47" s="61"/>
    </row>
    <row r="48" spans="1:9" ht="15" customHeight="1" x14ac:dyDescent="0.7">
      <c r="D48" s="38"/>
      <c r="E48" s="48">
        <v>9</v>
      </c>
      <c r="F48" s="46" t="s">
        <v>32</v>
      </c>
      <c r="G48" s="16">
        <f>COUNTIF($B$7:$B$36,"=9")</f>
        <v>0</v>
      </c>
      <c r="H48" s="45">
        <f t="shared" si="0"/>
        <v>0</v>
      </c>
      <c r="I48" s="61"/>
    </row>
    <row r="49" spans="2:9" ht="15" customHeight="1" x14ac:dyDescent="0.7">
      <c r="D49" s="38"/>
      <c r="E49" s="48">
        <v>10</v>
      </c>
      <c r="F49" s="46" t="s">
        <v>33</v>
      </c>
      <c r="G49" s="16">
        <f>COUNTIF($B$7:$B$36,"=10")</f>
        <v>0</v>
      </c>
      <c r="H49" s="45">
        <f t="shared" si="0"/>
        <v>0</v>
      </c>
      <c r="I49" s="61"/>
    </row>
    <row r="50" spans="2:9" ht="15" customHeight="1" thickBot="1" x14ac:dyDescent="0.75">
      <c r="D50" s="38"/>
      <c r="E50" s="49">
        <v>11</v>
      </c>
      <c r="F50" s="62" t="s">
        <v>34</v>
      </c>
      <c r="G50" s="17">
        <f>COUNTIF($B$7:$B$36,"=11")</f>
        <v>0</v>
      </c>
      <c r="H50" s="63">
        <f t="shared" si="0"/>
        <v>0</v>
      </c>
      <c r="I50" s="64"/>
    </row>
    <row r="51" spans="2:9" ht="18" thickBot="1" x14ac:dyDescent="0.75">
      <c r="B51" s="3"/>
      <c r="C51" s="3"/>
      <c r="D51" s="39"/>
      <c r="E51" s="3"/>
      <c r="F51" s="43" t="s">
        <v>24</v>
      </c>
      <c r="G51" s="18">
        <f>SUM(G40:G50)</f>
        <v>0</v>
      </c>
      <c r="H51" s="50">
        <f>SUM(H40:H50)</f>
        <v>0</v>
      </c>
      <c r="I51" s="51"/>
    </row>
  </sheetData>
  <mergeCells count="55">
    <mergeCell ref="H49:I49"/>
    <mergeCell ref="H50:I50"/>
    <mergeCell ref="H51:I51"/>
    <mergeCell ref="E38:I38"/>
    <mergeCell ref="H44:I44"/>
    <mergeCell ref="H45:I45"/>
    <mergeCell ref="H46:I46"/>
    <mergeCell ref="H47:I47"/>
    <mergeCell ref="H48:I48"/>
    <mergeCell ref="H39:I39"/>
    <mergeCell ref="H40:I40"/>
    <mergeCell ref="H41:I41"/>
    <mergeCell ref="H42:I42"/>
    <mergeCell ref="H43:I43"/>
    <mergeCell ref="A2:B2"/>
    <mergeCell ref="A3:B3"/>
    <mergeCell ref="A4:B4"/>
    <mergeCell ref="B38:D38"/>
    <mergeCell ref="C2:F2"/>
    <mergeCell ref="C3:F3"/>
    <mergeCell ref="G29:H29"/>
    <mergeCell ref="G30:H30"/>
    <mergeCell ref="G31:H31"/>
    <mergeCell ref="G32:H32"/>
    <mergeCell ref="G33:H33"/>
    <mergeCell ref="G20:H20"/>
    <mergeCell ref="G21:H21"/>
    <mergeCell ref="G22:H22"/>
    <mergeCell ref="G23:H23"/>
    <mergeCell ref="G24:H24"/>
    <mergeCell ref="G6:H6"/>
    <mergeCell ref="H3:I3"/>
    <mergeCell ref="H2:I2"/>
    <mergeCell ref="G4:I4"/>
    <mergeCell ref="C4:E4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34:H34"/>
    <mergeCell ref="G35:H35"/>
    <mergeCell ref="G36:H36"/>
    <mergeCell ref="G25:H25"/>
    <mergeCell ref="G26:H26"/>
    <mergeCell ref="G27:H27"/>
    <mergeCell ref="G28:H28"/>
  </mergeCells>
  <phoneticPr fontId="1"/>
  <pageMargins left="0.59055118110236227" right="0.59055118110236227" top="0.35433070866141736" bottom="0.35433070866141736" header="0.31496062992125984" footer="0.31496062992125984"/>
  <pageSetup paperSize="9" scale="65" orientation="portrait" horizontalDpi="1200" verticalDpi="1200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38D06A2-9D68-44C4-BF7E-A093BBF9F7E3}">
          <x14:formula1>
            <xm:f>data!$A$2:$A$12</xm:f>
          </x14:formula1>
          <xm:sqref>B7:B36</xm:sqref>
        </x14:dataValidation>
        <x14:dataValidation type="list" allowBlank="1" showInputMessage="1" showErrorMessage="1" xr:uid="{49CEDC14-6524-4CD2-86E5-B0FBB94B21E8}">
          <x14:formula1>
            <xm:f>data!$B$2:$B$7</xm:f>
          </x14:formula1>
          <xm:sqref>C7:C36</xm:sqref>
        </x14:dataValidation>
        <x14:dataValidation type="list" allowBlank="1" showInputMessage="1" showErrorMessage="1" xr:uid="{973CB761-68F0-4C60-A0E8-3ACBC0E5EBBB}">
          <x14:formula1>
            <xm:f>data!$C$2:$C$3</xm:f>
          </x14:formula1>
          <xm:sqref>D7:D36</xm:sqref>
        </x14:dataValidation>
        <x14:dataValidation type="list" allowBlank="1" showInputMessage="1" showErrorMessage="1" xr:uid="{FBA77F59-1F32-44D8-81F9-1C569C9549E1}">
          <x14:formula1>
            <xm:f>data!$D$2:$D$3</xm:f>
          </x14:formula1>
          <xm:sqref>E7:E36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F4D29-E058-4656-BBD0-8BAA269DCA12}">
  <dimension ref="A1:D13"/>
  <sheetViews>
    <sheetView workbookViewId="0">
      <selection activeCell="F4" sqref="F4:F5"/>
    </sheetView>
  </sheetViews>
  <sheetFormatPr defaultRowHeight="17.649999999999999" x14ac:dyDescent="0.7"/>
  <sheetData>
    <row r="1" spans="1:4" x14ac:dyDescent="0.7">
      <c r="A1" s="14" t="s">
        <v>57</v>
      </c>
      <c r="B1" s="14" t="s">
        <v>53</v>
      </c>
      <c r="C1" s="14" t="s">
        <v>50</v>
      </c>
      <c r="D1" s="14" t="s">
        <v>58</v>
      </c>
    </row>
    <row r="2" spans="1:4" x14ac:dyDescent="0.7">
      <c r="A2" s="4">
        <v>1</v>
      </c>
      <c r="B2" s="4" t="s">
        <v>54</v>
      </c>
      <c r="C2" s="4" t="s">
        <v>51</v>
      </c>
      <c r="D2" s="4" t="s">
        <v>59</v>
      </c>
    </row>
    <row r="3" spans="1:4" x14ac:dyDescent="0.7">
      <c r="A3" s="4">
        <v>2</v>
      </c>
      <c r="B3" s="4" t="s">
        <v>55</v>
      </c>
      <c r="C3" s="4" t="s">
        <v>52</v>
      </c>
      <c r="D3" s="4" t="s">
        <v>60</v>
      </c>
    </row>
    <row r="4" spans="1:4" x14ac:dyDescent="0.7">
      <c r="A4" s="4">
        <v>3</v>
      </c>
      <c r="B4" s="4" t="s">
        <v>56</v>
      </c>
      <c r="C4" s="4"/>
      <c r="D4" s="4"/>
    </row>
    <row r="5" spans="1:4" x14ac:dyDescent="0.7">
      <c r="A5" s="4">
        <v>4</v>
      </c>
      <c r="B5" s="4" t="s">
        <v>68</v>
      </c>
      <c r="C5" s="4"/>
      <c r="D5" s="4"/>
    </row>
    <row r="6" spans="1:4" x14ac:dyDescent="0.7">
      <c r="A6" s="4">
        <v>5</v>
      </c>
      <c r="B6" s="4" t="s">
        <v>69</v>
      </c>
      <c r="C6" s="4"/>
      <c r="D6" s="4"/>
    </row>
    <row r="7" spans="1:4" x14ac:dyDescent="0.7">
      <c r="A7" s="4">
        <v>6</v>
      </c>
      <c r="B7" s="4" t="s">
        <v>70</v>
      </c>
      <c r="C7" s="4"/>
      <c r="D7" s="4"/>
    </row>
    <row r="8" spans="1:4" x14ac:dyDescent="0.7">
      <c r="A8" s="4">
        <v>7</v>
      </c>
      <c r="B8" s="4"/>
      <c r="C8" s="4"/>
      <c r="D8" s="4"/>
    </row>
    <row r="9" spans="1:4" x14ac:dyDescent="0.7">
      <c r="A9" s="4">
        <v>8</v>
      </c>
      <c r="B9" s="4"/>
      <c r="C9" s="4"/>
      <c r="D9" s="4"/>
    </row>
    <row r="10" spans="1:4" x14ac:dyDescent="0.7">
      <c r="A10" s="4">
        <v>9</v>
      </c>
      <c r="B10" s="4"/>
      <c r="C10" s="4"/>
      <c r="D10" s="4"/>
    </row>
    <row r="11" spans="1:4" x14ac:dyDescent="0.7">
      <c r="A11" s="4">
        <v>10</v>
      </c>
      <c r="B11" s="4"/>
      <c r="C11" s="4"/>
      <c r="D11" s="4"/>
    </row>
    <row r="12" spans="1:4" x14ac:dyDescent="0.7">
      <c r="A12" s="4">
        <v>11</v>
      </c>
      <c r="B12" s="4"/>
      <c r="C12" s="4"/>
      <c r="D12" s="4"/>
    </row>
    <row r="13" spans="1:4" x14ac:dyDescent="0.7">
      <c r="A13" s="2"/>
      <c r="B13" s="2"/>
      <c r="C13" s="2"/>
      <c r="D13" s="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メール用Excel</vt:lpstr>
      <vt:lpstr>data</vt:lpstr>
      <vt:lpstr>メール用Excel!Print_Area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kusak</dc:creator>
  <cp:lastModifiedBy>Osawa Teruhisa</cp:lastModifiedBy>
  <cp:lastPrinted>2019-06-21T03:10:41Z</cp:lastPrinted>
  <dcterms:created xsi:type="dcterms:W3CDTF">2019-05-22T12:40:27Z</dcterms:created>
  <dcterms:modified xsi:type="dcterms:W3CDTF">2019-06-21T03:10:46Z</dcterms:modified>
</cp:coreProperties>
</file>