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orks_new\daishin\kiwicup2022\"/>
    </mc:Choice>
  </mc:AlternateContent>
  <xr:revisionPtr revIDLastSave="0" documentId="13_ncr:1_{AEFE125D-3CFA-47F4-9389-89516F402166}" xr6:coauthVersionLast="47" xr6:coauthVersionMax="47" xr10:uidLastSave="{00000000-0000-0000-0000-000000000000}"/>
  <bookViews>
    <workbookView xWindow="2430" yWindow="105" windowWidth="19365" windowHeight="14153" xr2:uid="{6DB6B416-23EC-45D0-ADCA-0294EDA5B0F0}"/>
  </bookViews>
  <sheets>
    <sheet name="メール用Excel" sheetId="2" r:id="rId1"/>
    <sheet name="data" sheetId="3" r:id="rId2"/>
  </sheets>
  <definedNames>
    <definedName name="_xlnm.Print_Area" localSheetId="0">メール用Excel!$A$1:$I$40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3" i="2" l="1"/>
  <c r="H33" i="2" s="1"/>
  <c r="G32" i="2"/>
  <c r="H32" i="2" s="1"/>
  <c r="G31" i="2"/>
  <c r="H31" i="2" s="1"/>
  <c r="G34" i="2"/>
  <c r="H34" i="2" s="1"/>
  <c r="G39" i="2"/>
  <c r="H39" i="2" s="1"/>
  <c r="G38" i="2"/>
  <c r="H38" i="2" s="1"/>
  <c r="G37" i="2"/>
  <c r="H37" i="2" s="1"/>
  <c r="G35" i="2"/>
  <c r="H35" i="2" s="1"/>
  <c r="G36" i="2"/>
  <c r="H36" i="2" s="1"/>
  <c r="H40" i="2" l="1"/>
  <c r="G40" i="2"/>
</calcChain>
</file>

<file path=xl/sharedStrings.xml><?xml version="1.0" encoding="utf-8"?>
<sst xmlns="http://schemas.openxmlformats.org/spreadsheetml/2006/main" count="62" uniqueCount="62">
  <si>
    <t>学年</t>
    <rPh sb="0" eb="2">
      <t>ガクネン</t>
    </rPh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</si>
  <si>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</si>
  <si>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</si>
  <si>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小学校１年生の部（男女混合）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</si>
  <si>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小学校２年生の部（男女混合）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</si>
  <si>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小学校３年生の部（男女混合）</t>
    <rPh sb="0" eb="3">
      <t>ショウガッコウ</t>
    </rPh>
    <rPh sb="4" eb="6">
      <t>ネンセイ</t>
    </rPh>
    <rPh sb="7" eb="8">
      <t>ブ</t>
    </rPh>
    <rPh sb="9" eb="11">
      <t>ダンジョ</t>
    </rPh>
    <rPh sb="11" eb="13">
      <t>コンゴウ</t>
    </rPh>
    <phoneticPr fontId="1"/>
  </si>
  <si>
    <t>フリガナ</t>
    <phoneticPr fontId="1"/>
  </si>
  <si>
    <t>①</t>
    <phoneticPr fontId="1"/>
  </si>
  <si>
    <t>②</t>
    <phoneticPr fontId="1"/>
  </si>
  <si>
    <t>③</t>
    <phoneticPr fontId="1"/>
  </si>
  <si>
    <t>⑤</t>
    <phoneticPr fontId="1"/>
  </si>
  <si>
    <t>⑥</t>
    <phoneticPr fontId="1"/>
  </si>
  <si>
    <t>⑦</t>
    <phoneticPr fontId="1"/>
  </si>
  <si>
    <t>④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</si>
  <si>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</si>
  <si>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</si>
  <si>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</si>
  <si>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</si>
  <si>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</si>
  <si>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</si>
  <si>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</si>
  <si>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</si>
  <si>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内　　　容</t>
    <rPh sb="0" eb="1">
      <t>ナイ</t>
    </rPh>
    <rPh sb="4" eb="5">
      <t>カタチ</t>
    </rPh>
    <phoneticPr fontId="1"/>
  </si>
  <si>
    <t>参加人数</t>
    <rPh sb="0" eb="2">
      <t>サンカ</t>
    </rPh>
    <rPh sb="2" eb="4">
      <t>ニンズウ</t>
    </rPh>
    <phoneticPr fontId="1"/>
  </si>
  <si>
    <t>合計</t>
    <rPh sb="0" eb="2">
      <t>ゴウケイ</t>
    </rPh>
    <phoneticPr fontId="1"/>
  </si>
  <si>
    <t>団体ID</t>
    <rPh sb="0" eb="2">
      <t>ダンタイ</t>
    </rPh>
    <phoneticPr fontId="1"/>
  </si>
  <si>
    <t>小学校４年生男子の部</t>
    <rPh sb="0" eb="3">
      <t>ショウガッコウ</t>
    </rPh>
    <rPh sb="4" eb="6">
      <t>ネンセイ</t>
    </rPh>
    <rPh sb="6" eb="8">
      <t>ダンシ</t>
    </rPh>
    <rPh sb="9" eb="10">
      <t>ブ</t>
    </rPh>
    <phoneticPr fontId="1"/>
  </si>
  <si>
    <t>⑯</t>
    <phoneticPr fontId="1"/>
  </si>
  <si>
    <t>⑰</t>
    <phoneticPr fontId="1"/>
  </si>
  <si>
    <t>⑱</t>
    <phoneticPr fontId="1"/>
  </si>
  <si>
    <t>⑲</t>
    <phoneticPr fontId="1"/>
  </si>
  <si>
    <t>⑳</t>
    <phoneticPr fontId="1"/>
  </si>
  <si>
    <t>性別</t>
    <rPh sb="0" eb="2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</si>
  <si>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</si>
  <si>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</si>
  <si>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学年</t>
    <rPh sb="0" eb="2">
      <t>ガクネン</t>
    </rPh>
    <phoneticPr fontId="1"/>
  </si>
  <si>
    <t>1年</t>
    <rPh sb="1" eb="2">
      <t>ネン</t>
    </rPh>
    <phoneticPr fontId="1"/>
  </si>
  <si>
    <t>2年</t>
    <rPh sb="1" eb="2">
      <t>ネン</t>
    </rPh>
    <phoneticPr fontId="1"/>
  </si>
  <si>
    <t>3年</t>
    <rPh sb="1" eb="2">
      <t>ネン</t>
    </rPh>
    <phoneticPr fontId="1"/>
  </si>
  <si>
    <t>体重(kg)</t>
    <rPh sb="0" eb="2">
      <t>タイジュウ</t>
    </rPh>
    <phoneticPr fontId="1"/>
  </si>
  <si>
    <t>団体名</t>
    <rPh sb="0" eb="2">
      <t>ダンタイ</t>
    </rPh>
    <rPh sb="2" eb="3">
      <t>メイ</t>
    </rPh>
    <phoneticPr fontId="1"/>
  </si>
  <si>
    <t>所在地</t>
    <rPh sb="0" eb="3">
      <t>ショザイチ</t>
    </rPh>
    <phoneticPr fontId="1"/>
  </si>
  <si>
    <t>No</t>
    <phoneticPr fontId="1"/>
  </si>
  <si>
    <t>4年</t>
    <rPh sb="1" eb="2">
      <t>ネン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</si>
  <si>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</si>
  <si>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</si>
  <si>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電話番号</t>
    <rPh sb="0" eb="2">
      <t>デンワ</t>
    </rPh>
    <rPh sb="2" eb="4">
      <t>バンゴウ</t>
    </rPh>
    <phoneticPr fontId="1"/>
  </si>
  <si>
    <t>第17回（2022年度）キウイカップ国際少年柔道大会　申込用紙　</t>
    <rPh sb="0" eb="1">
      <t>ダイ</t>
    </rPh>
    <rPh sb="3" eb="4">
      <t>カイ</t>
    </rPh>
    <rPh sb="18" eb="20">
      <t>コクサイ</t>
    </rPh>
    <rPh sb="20" eb="22">
      <t>ショウネン</t>
    </rPh>
    <rPh sb="22" eb="24">
      <t>ジュウドウ</t>
    </rPh>
    <rPh sb="24" eb="26">
      <t>タイカイ</t>
    </rPh>
    <rPh sb="27" eb="29">
      <t>モウシコミ</t>
    </rPh>
    <rPh sb="29" eb="31">
      <t>ヨウシ</t>
    </rPh>
    <phoneticPr fontId="1"/>
  </si>
  <si>
    <t>戦歴・備考</t>
    <rPh sb="0" eb="2">
      <t>センレキ</t>
    </rPh>
    <rPh sb="3" eb="5">
      <t>ビコウ</t>
    </rPh>
    <phoneticPr fontId="1"/>
  </si>
  <si>
    <t>参加料金（1人 × 1000円）</t>
    <rPh sb="6" eb="7">
      <t>ヒト</t>
    </rPh>
    <rPh sb="14" eb="15">
      <t>エン</t>
    </rPh>
    <phoneticPr fontId="1"/>
  </si>
  <si>
    <t>小学校５年生男子の部</t>
    <rPh sb="0" eb="3">
      <t>ショウガッコウ</t>
    </rPh>
    <rPh sb="4" eb="6">
      <t>ネンセイ</t>
    </rPh>
    <rPh sb="6" eb="8">
      <t>ダンシ</t>
    </rPh>
    <phoneticPr fontId="1"/>
  </si>
  <si>
    <t>小学校６年生男子の部</t>
    <phoneticPr fontId="1"/>
  </si>
  <si>
    <t>小学校４年生女子の部</t>
    <rPh sb="0" eb="3">
      <t>ショウガッコウ</t>
    </rPh>
    <rPh sb="4" eb="6">
      <t>ネンセイ</t>
    </rPh>
    <rPh sb="6" eb="8">
      <t>ジョシ</t>
    </rPh>
    <rPh sb="9" eb="10">
      <t>ブ</t>
    </rPh>
    <phoneticPr fontId="1"/>
  </si>
  <si>
    <t>小学校５年生女子の部</t>
    <rPh sb="0" eb="3">
      <t>ショウガッコウ</t>
    </rPh>
    <rPh sb="4" eb="6">
      <t>ネンセイ</t>
    </rPh>
    <rPh sb="6" eb="8">
      <t>ジョシ</t>
    </rPh>
    <phoneticPr fontId="1"/>
  </si>
  <si>
    <t>小学校６年生女子の部</t>
    <rPh sb="6" eb="8">
      <t>ジョシ</t>
    </rPh>
    <phoneticPr fontId="1"/>
  </si>
  <si>
    <t>☆ご協力いただける団体様は２名の派遣よろしくお願いいたします</t>
    <rPh sb="2" eb="4">
      <t>キョウリョク</t>
    </rPh>
    <rPh sb="9" eb="12">
      <t>ダンタイサマ</t>
    </rPh>
    <rPh sb="14" eb="15">
      <t>メイ</t>
    </rPh>
    <rPh sb="16" eb="18">
      <t>ハケン</t>
    </rPh>
    <rPh sb="23" eb="24">
      <t>ネガ</t>
    </rPh>
    <phoneticPr fontId="1"/>
  </si>
  <si>
    <t>帯同審判員氏名(1)</t>
    <rPh sb="0" eb="2">
      <t>タイドウ</t>
    </rPh>
    <rPh sb="2" eb="5">
      <t>シンパンイン</t>
    </rPh>
    <rPh sb="5" eb="7">
      <t>シメイ</t>
    </rPh>
    <phoneticPr fontId="1"/>
  </si>
  <si>
    <t>帯同審判員氏名(2)</t>
    <rPh sb="0" eb="2">
      <t>タイドウ</t>
    </rPh>
    <rPh sb="2" eb="5">
      <t>シンパンイン</t>
    </rPh>
    <rPh sb="5" eb="7">
      <t>シメイ</t>
    </rPh>
    <phoneticPr fontId="1"/>
  </si>
  <si>
    <t>監督氏名</t>
    <phoneticPr fontId="1"/>
  </si>
  <si>
    <r>
      <t xml:space="preserve">送信先メールアドレス
</t>
    </r>
    <r>
      <rPr>
        <b/>
        <sz val="24"/>
        <color theme="1"/>
        <rFont val="Calibri"/>
        <family val="3"/>
        <charset val="128"/>
        <scheme val="minor"/>
      </rPr>
      <t>2022@kiwiclub.jp</t>
    </r>
    <rPh sb="0" eb="3">
      <t>ソウシンサキ</t>
    </rPh>
    <phoneticPr fontId="1"/>
  </si>
  <si>
    <t>　学年・性別を選択し、氏名・フリガナ・体重(kg)をご入力ください。
　入力内容を再度ご確認の上、下記メールアドレスまでご送付お願いします。</t>
    <rPh sb="1" eb="3">
      <t>ガクネン</t>
    </rPh>
    <rPh sb="4" eb="6">
      <t>セイベツ</t>
    </rPh>
    <rPh sb="7" eb="9">
      <t>センタク</t>
    </rPh>
    <rPh sb="11" eb="13">
      <t>シメイ</t>
    </rPh>
    <rPh sb="19" eb="21">
      <t>タイジュウ</t>
    </rPh>
    <rPh sb="27" eb="29">
      <t>ニュウリョク</t>
    </rPh>
    <rPh sb="36" eb="38">
      <t>ニュウリョク</t>
    </rPh>
    <rPh sb="38" eb="40">
      <t>ナイヨウ</t>
    </rPh>
    <rPh sb="41" eb="43">
      <t>サイド</t>
    </rPh>
    <rPh sb="44" eb="46">
      <t>カクニン</t>
    </rPh>
    <rPh sb="47" eb="48">
      <t>ウエ</t>
    </rPh>
    <rPh sb="49" eb="51">
      <t>カキ</t>
    </rPh>
    <rPh sb="61" eb="63">
      <t>ソウフ</t>
    </rPh>
    <rPh sb="64" eb="65">
      <t>ネガ</t>
    </rPh>
    <phoneticPr fontId="1"/>
  </si>
  <si>
    <t>申込締切日：2022年7月3日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</si>
</sst>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&quot;円&quot;"/>
    <numFmt numFmtId="165" formatCode="#&quot;人&quot;"/>
    <numFmt numFmtId="166" formatCode="0.0"/>
  </numFmts>
  <fonts count="18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9"/>
      <color theme="1"/>
      <name val="Calibri"/>
      <family val="3"/>
      <charset val="128"/>
      <scheme val="minor"/>
    </font>
    <font>
      <b/>
      <sz val="9"/>
      <color theme="1"/>
      <name val="Calibri"/>
      <family val="3"/>
      <charset val="128"/>
      <scheme val="minor"/>
    </font>
    <font>
      <sz val="18"/>
      <color theme="1"/>
      <name val="Calibri"/>
      <family val="3"/>
      <charset val="128"/>
      <scheme val="minor"/>
    </font>
    <font>
      <b/>
      <sz val="18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charset val="128"/>
      <scheme val="minor"/>
    </font>
    <font>
      <b/>
      <sz val="14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12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3"/>
      <charset val="128"/>
      <scheme val="minor"/>
    </font>
    <font>
      <b/>
      <sz val="11"/>
      <color rgb="FFFF0000"/>
      <name val="Calibri"/>
      <family val="3"/>
      <charset val="128"/>
      <scheme val="minor"/>
    </font>
    <font>
      <b/>
      <sz val="24"/>
      <color theme="1"/>
      <name val="Calibri"/>
      <family val="3"/>
      <charset val="128"/>
      <scheme val="minor"/>
    </font>
    <font>
      <b/>
      <u/>
      <sz val="14"/>
      <name val="Calibri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0" fillId="2" borderId="1" xfId="0" applyFill="1" applyBorder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 applyBorder="1">
      <alignment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vertical="center" shrinkToFit="1"/>
    </xf>
    <xf numFmtId="0" fontId="2" fillId="2" borderId="15" xfId="0" applyFont="1" applyFill="1" applyBorder="1" applyAlignment="1" applyProtection="1">
      <alignment horizontal="center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10" fillId="0" borderId="12" xfId="0" applyFont="1" applyBorder="1" applyAlignment="1" applyProtection="1">
      <alignment vertical="center"/>
    </xf>
    <xf numFmtId="165" fontId="2" fillId="0" borderId="4" xfId="0" applyNumberFormat="1" applyFont="1" applyBorder="1" applyAlignment="1" applyProtection="1">
      <alignment horizontal="right" vertical="center"/>
    </xf>
    <xf numFmtId="0" fontId="11" fillId="0" borderId="13" xfId="0" applyFont="1" applyBorder="1" applyAlignment="1" applyProtection="1">
      <alignment vertical="center"/>
    </xf>
    <xf numFmtId="165" fontId="2" fillId="0" borderId="1" xfId="0" applyNumberFormat="1" applyFont="1" applyBorder="1" applyAlignment="1" applyProtection="1">
      <alignment horizontal="right" vertical="center"/>
    </xf>
    <xf numFmtId="0" fontId="11" fillId="0" borderId="14" xfId="0" applyFont="1" applyBorder="1" applyAlignment="1" applyProtection="1">
      <alignment vertical="center"/>
    </xf>
    <xf numFmtId="165" fontId="2" fillId="0" borderId="7" xfId="0" applyNumberFormat="1" applyFont="1" applyBorder="1" applyAlignment="1" applyProtection="1">
      <alignment horizontal="right" vertical="center"/>
    </xf>
    <xf numFmtId="0" fontId="2" fillId="2" borderId="10" xfId="0" applyFont="1" applyFill="1" applyBorder="1" applyAlignment="1" applyProtection="1">
      <alignment horizontal="center" vertical="center"/>
    </xf>
    <xf numFmtId="165" fontId="2" fillId="0" borderId="9" xfId="0" applyNumberFormat="1" applyFont="1" applyBorder="1" applyAlignment="1" applyProtection="1">
      <alignment horizontal="right" vertical="center"/>
    </xf>
    <xf numFmtId="0" fontId="0" fillId="0" borderId="1" xfId="0" applyBorder="1" applyAlignment="1">
      <alignment horizontal="center" vertical="center"/>
    </xf>
    <xf numFmtId="0" fontId="8" fillId="0" borderId="1" xfId="0" applyFont="1" applyBorder="1" applyAlignment="1" applyProtection="1">
      <alignment horizontal="righ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7" fillId="0" borderId="0" xfId="0" applyFont="1" applyAlignment="1">
      <alignment horizontal="right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2" xfId="0" applyFill="1" applyBorder="1" applyAlignment="1" applyProtection="1">
      <alignment horizontal="center" vertical="center"/>
    </xf>
    <xf numFmtId="0" fontId="0" fillId="0" borderId="3" xfId="0" applyFill="1" applyBorder="1" applyAlignment="1" applyProtection="1">
      <alignment horizontal="center" vertical="center"/>
    </xf>
    <xf numFmtId="0" fontId="0" fillId="0" borderId="8" xfId="0" applyFill="1" applyBorder="1" applyAlignment="1" applyProtection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7" fillId="2" borderId="1" xfId="0" applyFont="1" applyFill="1" applyBorder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right" vertical="center"/>
    </xf>
    <xf numFmtId="164" fontId="2" fillId="0" borderId="18" xfId="0" applyNumberFormat="1" applyFont="1" applyBorder="1" applyAlignment="1" applyProtection="1">
      <alignment horizontal="right" vertical="center"/>
    </xf>
    <xf numFmtId="164" fontId="2" fillId="0" borderId="1" xfId="0" applyNumberFormat="1" applyFont="1" applyBorder="1" applyAlignment="1" applyProtection="1">
      <alignment horizontal="right" vertical="center"/>
    </xf>
    <xf numFmtId="164" fontId="2" fillId="0" borderId="6" xfId="0" applyNumberFormat="1" applyFont="1" applyBorder="1" applyAlignment="1" applyProtection="1">
      <alignment horizontal="right" vertical="center"/>
    </xf>
    <xf numFmtId="164" fontId="2" fillId="0" borderId="7" xfId="0" applyNumberFormat="1" applyFont="1" applyBorder="1" applyAlignment="1" applyProtection="1">
      <alignment horizontal="right" vertical="center"/>
    </xf>
    <xf numFmtId="164" fontId="2" fillId="0" borderId="11" xfId="0" applyNumberFormat="1" applyFont="1" applyBorder="1" applyAlignment="1" applyProtection="1">
      <alignment horizontal="right" vertical="center"/>
    </xf>
    <xf numFmtId="0" fontId="2" fillId="2" borderId="16" xfId="0" applyFont="1" applyFill="1" applyBorder="1" applyAlignment="1" applyProtection="1">
      <alignment horizontal="center" vertical="center" shrinkToFit="1"/>
    </xf>
    <xf numFmtId="0" fontId="2" fillId="2" borderId="17" xfId="0" applyFont="1" applyFill="1" applyBorder="1" applyAlignment="1" applyProtection="1">
      <alignment horizontal="center" vertical="center" shrinkToFit="1"/>
    </xf>
    <xf numFmtId="164" fontId="2" fillId="0" borderId="4" xfId="0" applyNumberFormat="1" applyFont="1" applyBorder="1" applyAlignment="1" applyProtection="1">
      <alignment horizontal="right" vertical="center"/>
    </xf>
    <xf numFmtId="164" fontId="2" fillId="0" borderId="5" xfId="0" applyNumberFormat="1" applyFont="1" applyBorder="1" applyAlignment="1" applyProtection="1">
      <alignment horizontal="right" vertical="center"/>
    </xf>
    <xf numFmtId="166" fontId="8" fillId="0" borderId="1" xfId="0" applyNumberFormat="1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0E946-C2CE-4B93-8440-6500F6547532}">
  <sheetPr>
    <pageSetUpPr fitToPage="1"/>
  </sheetPr>
  <dimension ref="A1:I40"/>
  <sheetViews>
    <sheetView tabSelected="1" topLeftCell="A18" zoomScaleNormal="100" workbookViewId="0">
      <selection activeCell="G27" sqref="G8:G27"/>
    </sheetView>
  </sheetViews>
  <sheetFormatPr defaultRowHeight="14.25"/>
  <cols>
    <col min="1" max="1" width="4.53125" customWidth="1"/>
    <col min="2" max="3" width="10.53125" customWidth="1"/>
    <col min="4" max="4" width="34.53125" customWidth="1"/>
    <col min="5" max="5" width="7.53125" customWidth="1"/>
    <col min="6" max="6" width="26.73046875" customWidth="1"/>
    <col min="7" max="7" width="13.6640625" customWidth="1"/>
    <col min="8" max="8" width="18.53125" customWidth="1"/>
    <col min="9" max="9" width="13" customWidth="1"/>
    <col min="14" max="14" width="9" customWidth="1"/>
  </cols>
  <sheetData>
    <row r="1" spans="1:9" ht="35" customHeight="1">
      <c r="A1" s="4" t="s">
        <v>47</v>
      </c>
      <c r="B1" s="2"/>
      <c r="C1" s="2"/>
      <c r="D1" s="2"/>
      <c r="E1" s="2"/>
      <c r="F1" s="2"/>
      <c r="G1" s="2"/>
      <c r="H1" s="5"/>
      <c r="I1" s="31" t="s">
        <v>61</v>
      </c>
    </row>
    <row r="2" spans="1:9" ht="28.05" customHeight="1">
      <c r="A2" s="51" t="s">
        <v>40</v>
      </c>
      <c r="B2" s="51"/>
      <c r="C2" s="54"/>
      <c r="D2" s="54"/>
      <c r="E2" s="54"/>
      <c r="F2" s="55"/>
      <c r="G2" s="27" t="s">
        <v>25</v>
      </c>
      <c r="H2" s="49"/>
      <c r="I2" s="49"/>
    </row>
    <row r="3" spans="1:9" ht="28.05" customHeight="1">
      <c r="A3" s="51" t="s">
        <v>41</v>
      </c>
      <c r="B3" s="51"/>
      <c r="C3" s="54"/>
      <c r="D3" s="54"/>
      <c r="E3" s="54"/>
      <c r="F3" s="55"/>
      <c r="G3" s="27" t="s">
        <v>46</v>
      </c>
      <c r="H3" s="49"/>
      <c r="I3" s="49"/>
    </row>
    <row r="4" spans="1:9" ht="28.05" customHeight="1">
      <c r="A4" s="51" t="s">
        <v>58</v>
      </c>
      <c r="B4" s="51"/>
      <c r="C4" s="41"/>
      <c r="D4" s="42"/>
      <c r="E4" s="42"/>
      <c r="F4" s="27" t="s">
        <v>56</v>
      </c>
      <c r="G4" s="43"/>
      <c r="H4" s="44"/>
      <c r="I4" s="45"/>
    </row>
    <row r="5" spans="1:9" ht="28.05" customHeight="1">
      <c r="A5" s="46" t="s">
        <v>60</v>
      </c>
      <c r="B5" s="47"/>
      <c r="C5" s="47"/>
      <c r="D5" s="47"/>
      <c r="E5" s="47"/>
      <c r="F5" s="27" t="s">
        <v>57</v>
      </c>
      <c r="G5" s="49"/>
      <c r="H5" s="49"/>
      <c r="I5" s="49"/>
    </row>
    <row r="6" spans="1:9" ht="25.15" customHeight="1">
      <c r="A6" s="48"/>
      <c r="B6" s="48"/>
      <c r="C6" s="48"/>
      <c r="D6" s="48"/>
      <c r="E6" s="48"/>
      <c r="F6" s="52" t="s">
        <v>55</v>
      </c>
      <c r="G6" s="52"/>
      <c r="H6" s="52"/>
      <c r="I6" s="52"/>
    </row>
    <row r="7" spans="1:9" ht="40.049999999999997" customHeight="1">
      <c r="A7" s="28" t="s">
        <v>42</v>
      </c>
      <c r="B7" s="29" t="s">
        <v>0</v>
      </c>
      <c r="C7" s="29" t="s">
        <v>1</v>
      </c>
      <c r="D7" s="29" t="s">
        <v>2</v>
      </c>
      <c r="E7" s="56" t="s">
        <v>6</v>
      </c>
      <c r="F7" s="56"/>
      <c r="G7" s="29" t="s">
        <v>39</v>
      </c>
      <c r="H7" s="51" t="s">
        <v>48</v>
      </c>
      <c r="I7" s="51"/>
    </row>
    <row r="8" spans="1:9" ht="26" customHeight="1">
      <c r="A8" s="30" t="s">
        <v>7</v>
      </c>
      <c r="B8" s="24"/>
      <c r="C8" s="25"/>
      <c r="D8" s="26"/>
      <c r="E8" s="50"/>
      <c r="F8" s="50"/>
      <c r="G8" s="67"/>
      <c r="H8" s="49"/>
      <c r="I8" s="49"/>
    </row>
    <row r="9" spans="1:9" ht="26" customHeight="1">
      <c r="A9" s="30" t="s">
        <v>8</v>
      </c>
      <c r="B9" s="24"/>
      <c r="C9" s="25"/>
      <c r="D9" s="26"/>
      <c r="E9" s="50"/>
      <c r="F9" s="50"/>
      <c r="G9" s="67"/>
      <c r="H9" s="49"/>
      <c r="I9" s="49"/>
    </row>
    <row r="10" spans="1:9" ht="26" customHeight="1">
      <c r="A10" s="30" t="s">
        <v>9</v>
      </c>
      <c r="B10" s="24"/>
      <c r="C10" s="25"/>
      <c r="D10" s="26"/>
      <c r="E10" s="50"/>
      <c r="F10" s="50"/>
      <c r="G10" s="67"/>
      <c r="H10" s="49"/>
      <c r="I10" s="49"/>
    </row>
    <row r="11" spans="1:9" ht="26" customHeight="1">
      <c r="A11" s="30" t="s">
        <v>13</v>
      </c>
      <c r="B11" s="24"/>
      <c r="C11" s="25"/>
      <c r="D11" s="26"/>
      <c r="E11" s="50"/>
      <c r="F11" s="50"/>
      <c r="G11" s="67"/>
      <c r="H11" s="49"/>
      <c r="I11" s="49"/>
    </row>
    <row r="12" spans="1:9" ht="26" customHeight="1">
      <c r="A12" s="30" t="s">
        <v>10</v>
      </c>
      <c r="B12" s="24"/>
      <c r="C12" s="25"/>
      <c r="D12" s="26"/>
      <c r="E12" s="50"/>
      <c r="F12" s="50"/>
      <c r="G12" s="67"/>
      <c r="H12" s="49"/>
      <c r="I12" s="49"/>
    </row>
    <row r="13" spans="1:9" ht="26" customHeight="1">
      <c r="A13" s="30" t="s">
        <v>11</v>
      </c>
      <c r="B13" s="24"/>
      <c r="C13" s="25"/>
      <c r="D13" s="26"/>
      <c r="E13" s="50"/>
      <c r="F13" s="50"/>
      <c r="G13" s="67"/>
      <c r="H13" s="49"/>
      <c r="I13" s="49"/>
    </row>
    <row r="14" spans="1:9" ht="26" customHeight="1">
      <c r="A14" s="30" t="s">
        <v>12</v>
      </c>
      <c r="B14" s="24"/>
      <c r="C14" s="25"/>
      <c r="D14" s="26"/>
      <c r="E14" s="50"/>
      <c r="F14" s="50"/>
      <c r="G14" s="67"/>
      <c r="H14" s="49"/>
      <c r="I14" s="49"/>
    </row>
    <row r="15" spans="1:9" ht="26" customHeight="1">
      <c r="A15" s="30" t="s">
        <v>14</v>
      </c>
      <c r="B15" s="24"/>
      <c r="C15" s="25"/>
      <c r="D15" s="26"/>
      <c r="E15" s="50"/>
      <c r="F15" s="50"/>
      <c r="G15" s="67"/>
      <c r="H15" s="49"/>
      <c r="I15" s="49"/>
    </row>
    <row r="16" spans="1:9" ht="26" customHeight="1">
      <c r="A16" s="30" t="s">
        <v>15</v>
      </c>
      <c r="B16" s="24"/>
      <c r="C16" s="25"/>
      <c r="D16" s="26"/>
      <c r="E16" s="50"/>
      <c r="F16" s="50"/>
      <c r="G16" s="67"/>
      <c r="H16" s="49"/>
      <c r="I16" s="49"/>
    </row>
    <row r="17" spans="1:9" ht="26" customHeight="1">
      <c r="A17" s="30" t="s">
        <v>16</v>
      </c>
      <c r="B17" s="24"/>
      <c r="C17" s="25"/>
      <c r="D17" s="26"/>
      <c r="E17" s="50"/>
      <c r="F17" s="50"/>
      <c r="G17" s="67"/>
      <c r="H17" s="49"/>
      <c r="I17" s="49"/>
    </row>
    <row r="18" spans="1:9" ht="26" customHeight="1">
      <c r="A18" s="30" t="s">
        <v>17</v>
      </c>
      <c r="B18" s="24"/>
      <c r="C18" s="25"/>
      <c r="D18" s="26"/>
      <c r="E18" s="50"/>
      <c r="F18" s="50"/>
      <c r="G18" s="67"/>
      <c r="H18" s="49"/>
      <c r="I18" s="49"/>
    </row>
    <row r="19" spans="1:9" ht="26" customHeight="1">
      <c r="A19" s="30" t="s">
        <v>18</v>
      </c>
      <c r="B19" s="24"/>
      <c r="C19" s="25"/>
      <c r="D19" s="26"/>
      <c r="E19" s="50"/>
      <c r="F19" s="50"/>
      <c r="G19" s="67"/>
      <c r="H19" s="49"/>
      <c r="I19" s="49"/>
    </row>
    <row r="20" spans="1:9" ht="26" customHeight="1">
      <c r="A20" s="30" t="s">
        <v>19</v>
      </c>
      <c r="B20" s="24"/>
      <c r="C20" s="25"/>
      <c r="D20" s="26"/>
      <c r="E20" s="50"/>
      <c r="F20" s="50"/>
      <c r="G20" s="67"/>
      <c r="H20" s="49"/>
      <c r="I20" s="49"/>
    </row>
    <row r="21" spans="1:9" ht="26" customHeight="1">
      <c r="A21" s="30" t="s">
        <v>20</v>
      </c>
      <c r="B21" s="24"/>
      <c r="C21" s="25"/>
      <c r="D21" s="26"/>
      <c r="E21" s="50"/>
      <c r="F21" s="50"/>
      <c r="G21" s="67"/>
      <c r="H21" s="49"/>
      <c r="I21" s="49"/>
    </row>
    <row r="22" spans="1:9" ht="26" customHeight="1">
      <c r="A22" s="30" t="s">
        <v>21</v>
      </c>
      <c r="B22" s="24"/>
      <c r="C22" s="25"/>
      <c r="D22" s="26"/>
      <c r="E22" s="50"/>
      <c r="F22" s="50"/>
      <c r="G22" s="67"/>
      <c r="H22" s="49"/>
      <c r="I22" s="49"/>
    </row>
    <row r="23" spans="1:9" ht="26" customHeight="1">
      <c r="A23" s="30" t="s">
        <v>27</v>
      </c>
      <c r="B23" s="24"/>
      <c r="C23" s="25"/>
      <c r="D23" s="26"/>
      <c r="E23" s="50"/>
      <c r="F23" s="50"/>
      <c r="G23" s="67"/>
      <c r="H23" s="49"/>
      <c r="I23" s="49"/>
    </row>
    <row r="24" spans="1:9" ht="26" customHeight="1">
      <c r="A24" s="30" t="s">
        <v>28</v>
      </c>
      <c r="B24" s="24"/>
      <c r="C24" s="25"/>
      <c r="D24" s="26"/>
      <c r="E24" s="50"/>
      <c r="F24" s="50"/>
      <c r="G24" s="67"/>
      <c r="H24" s="49"/>
      <c r="I24" s="49"/>
    </row>
    <row r="25" spans="1:9" ht="26" customHeight="1">
      <c r="A25" s="30" t="s">
        <v>29</v>
      </c>
      <c r="B25" s="24"/>
      <c r="C25" s="25"/>
      <c r="D25" s="26"/>
      <c r="E25" s="50"/>
      <c r="F25" s="50"/>
      <c r="G25" s="67"/>
      <c r="H25" s="49"/>
      <c r="I25" s="49"/>
    </row>
    <row r="26" spans="1:9" ht="26" customHeight="1">
      <c r="A26" s="30" t="s">
        <v>30</v>
      </c>
      <c r="B26" s="24"/>
      <c r="C26" s="25"/>
      <c r="D26" s="26"/>
      <c r="E26" s="50"/>
      <c r="F26" s="50"/>
      <c r="G26" s="67"/>
      <c r="H26" s="49"/>
      <c r="I26" s="49"/>
    </row>
    <row r="27" spans="1:9" ht="26" customHeight="1">
      <c r="A27" s="30" t="s">
        <v>31</v>
      </c>
      <c r="B27" s="24"/>
      <c r="C27" s="25"/>
      <c r="D27" s="26"/>
      <c r="E27" s="50"/>
      <c r="F27" s="50"/>
      <c r="G27" s="67"/>
      <c r="H27" s="49"/>
      <c r="I27" s="49"/>
    </row>
    <row r="28" spans="1:9" ht="7.05" customHeight="1">
      <c r="E28" s="7"/>
      <c r="F28" s="7"/>
      <c r="G28" s="7"/>
    </row>
    <row r="29" spans="1:9" ht="15" customHeight="1" thickBot="1">
      <c r="B29" s="53"/>
      <c r="C29" s="53"/>
      <c r="D29" s="53"/>
      <c r="E29" s="9"/>
      <c r="F29" s="12"/>
      <c r="G29" s="12"/>
      <c r="H29" s="12"/>
      <c r="I29" s="12"/>
    </row>
    <row r="30" spans="1:9" ht="15" customHeight="1" thickBot="1">
      <c r="A30" s="32" t="s">
        <v>59</v>
      </c>
      <c r="B30" s="33"/>
      <c r="C30" s="33"/>
      <c r="D30" s="34"/>
      <c r="E30" s="10"/>
      <c r="F30" s="13" t="s">
        <v>22</v>
      </c>
      <c r="G30" s="14" t="s">
        <v>23</v>
      </c>
      <c r="H30" s="63" t="s">
        <v>49</v>
      </c>
      <c r="I30" s="64"/>
    </row>
    <row r="31" spans="1:9" ht="15" customHeight="1">
      <c r="A31" s="35"/>
      <c r="B31" s="36"/>
      <c r="C31" s="36"/>
      <c r="D31" s="37"/>
      <c r="E31" s="11"/>
      <c r="F31" s="15" t="s">
        <v>3</v>
      </c>
      <c r="G31" s="16">
        <f>COUNTIFS($B$8:$B$27,"=1年")</f>
        <v>0</v>
      </c>
      <c r="H31" s="65">
        <f>G31*1000</f>
        <v>0</v>
      </c>
      <c r="I31" s="66"/>
    </row>
    <row r="32" spans="1:9" ht="15" customHeight="1">
      <c r="A32" s="35"/>
      <c r="B32" s="36"/>
      <c r="C32" s="36"/>
      <c r="D32" s="37"/>
      <c r="E32" s="11"/>
      <c r="F32" s="17" t="s">
        <v>4</v>
      </c>
      <c r="G32" s="18">
        <f>COUNTIFS($B$8:$B$27,"=2年")</f>
        <v>0</v>
      </c>
      <c r="H32" s="59">
        <f t="shared" ref="H32:H39" si="0">G32*1000</f>
        <v>0</v>
      </c>
      <c r="I32" s="60"/>
    </row>
    <row r="33" spans="1:9" ht="15" customHeight="1">
      <c r="A33" s="35"/>
      <c r="B33" s="36"/>
      <c r="C33" s="36"/>
      <c r="D33" s="37"/>
      <c r="E33" s="8"/>
      <c r="F33" s="17" t="s">
        <v>5</v>
      </c>
      <c r="G33" s="18">
        <f>COUNTIFS($B$8:$B$27,"=3年")</f>
        <v>0</v>
      </c>
      <c r="H33" s="59">
        <f t="shared" si="0"/>
        <v>0</v>
      </c>
      <c r="I33" s="60"/>
    </row>
    <row r="34" spans="1:9" ht="15" customHeight="1">
      <c r="A34" s="35"/>
      <c r="B34" s="36"/>
      <c r="C34" s="36"/>
      <c r="D34" s="37"/>
      <c r="E34" s="8"/>
      <c r="F34" s="17" t="s">
        <v>26</v>
      </c>
      <c r="G34" s="18">
        <f>COUNTIFS($B$8:$B$27,"=4年",$C$8:$C$27,"=男")</f>
        <v>0</v>
      </c>
      <c r="H34" s="59">
        <f t="shared" si="0"/>
        <v>0</v>
      </c>
      <c r="I34" s="60"/>
    </row>
    <row r="35" spans="1:9" ht="15" customHeight="1">
      <c r="A35" s="35"/>
      <c r="B35" s="36"/>
      <c r="C35" s="36"/>
      <c r="D35" s="37"/>
      <c r="E35" s="8"/>
      <c r="F35" s="17" t="s">
        <v>50</v>
      </c>
      <c r="G35" s="18">
        <f>COUNTIFS($B$8:$B$27,"=5年",$C$8:$C$27,"=男")</f>
        <v>0</v>
      </c>
      <c r="H35" s="59">
        <f t="shared" si="0"/>
        <v>0</v>
      </c>
      <c r="I35" s="60"/>
    </row>
    <row r="36" spans="1:9" ht="15" customHeight="1">
      <c r="A36" s="35"/>
      <c r="B36" s="36"/>
      <c r="C36" s="36"/>
      <c r="D36" s="37"/>
      <c r="E36" s="8"/>
      <c r="F36" s="17" t="s">
        <v>51</v>
      </c>
      <c r="G36" s="18">
        <f>COUNTIFS($B$8:$B$27,"=6年",$C$8:$C$27,"=男")</f>
        <v>0</v>
      </c>
      <c r="H36" s="59">
        <f t="shared" si="0"/>
        <v>0</v>
      </c>
      <c r="I36" s="60"/>
    </row>
    <row r="37" spans="1:9" ht="15" customHeight="1">
      <c r="A37" s="35"/>
      <c r="B37" s="36"/>
      <c r="C37" s="36"/>
      <c r="D37" s="37"/>
      <c r="E37" s="8"/>
      <c r="F37" s="17" t="s">
        <v>52</v>
      </c>
      <c r="G37" s="18">
        <f>COUNTIFS($B$8:$B$27,"=4年",$C$8:$C$27,"=女")</f>
        <v>0</v>
      </c>
      <c r="H37" s="59">
        <f t="shared" si="0"/>
        <v>0</v>
      </c>
      <c r="I37" s="60"/>
    </row>
    <row r="38" spans="1:9" ht="15" customHeight="1">
      <c r="A38" s="35"/>
      <c r="B38" s="36"/>
      <c r="C38" s="36"/>
      <c r="D38" s="37"/>
      <c r="E38" s="8"/>
      <c r="F38" s="17" t="s">
        <v>53</v>
      </c>
      <c r="G38" s="18">
        <f>COUNTIFS($B$8:$B$27,"=5年",$C$8:$C$27,"=女")</f>
        <v>0</v>
      </c>
      <c r="H38" s="59">
        <f t="shared" si="0"/>
        <v>0</v>
      </c>
      <c r="I38" s="60"/>
    </row>
    <row r="39" spans="1:9" ht="15" customHeight="1" thickBot="1">
      <c r="A39" s="35"/>
      <c r="B39" s="36"/>
      <c r="C39" s="36"/>
      <c r="D39" s="37"/>
      <c r="E39" s="8"/>
      <c r="F39" s="19" t="s">
        <v>54</v>
      </c>
      <c r="G39" s="20">
        <f>COUNTIFS($B$8:$B$27,"=6年",$C$8:$C$27,"=女")</f>
        <v>0</v>
      </c>
      <c r="H39" s="61">
        <f t="shared" si="0"/>
        <v>0</v>
      </c>
      <c r="I39" s="62"/>
    </row>
    <row r="40" spans="1:9" ht="14.65" thickBot="1">
      <c r="A40" s="38"/>
      <c r="B40" s="39"/>
      <c r="C40" s="39"/>
      <c r="D40" s="40"/>
      <c r="E40" s="6"/>
      <c r="F40" s="21" t="s">
        <v>24</v>
      </c>
      <c r="G40" s="22">
        <f>SUM(G31:G39)</f>
        <v>0</v>
      </c>
      <c r="H40" s="57">
        <f>SUM(H31:H39)</f>
        <v>0</v>
      </c>
      <c r="I40" s="58"/>
    </row>
  </sheetData>
  <mergeCells count="67">
    <mergeCell ref="H30:I30"/>
    <mergeCell ref="H31:I31"/>
    <mergeCell ref="H32:I32"/>
    <mergeCell ref="H33:I33"/>
    <mergeCell ref="H34:I34"/>
    <mergeCell ref="H40:I40"/>
    <mergeCell ref="H35:I35"/>
    <mergeCell ref="H36:I36"/>
    <mergeCell ref="H37:I37"/>
    <mergeCell ref="H38:I38"/>
    <mergeCell ref="H39:I39"/>
    <mergeCell ref="A2:B2"/>
    <mergeCell ref="A3:B3"/>
    <mergeCell ref="A4:B4"/>
    <mergeCell ref="B29:D29"/>
    <mergeCell ref="C2:F2"/>
    <mergeCell ref="C3:F3"/>
    <mergeCell ref="E7:F7"/>
    <mergeCell ref="E8:F8"/>
    <mergeCell ref="E9:F9"/>
    <mergeCell ref="E10:F10"/>
    <mergeCell ref="E11:F11"/>
    <mergeCell ref="E12:F12"/>
    <mergeCell ref="E13:F13"/>
    <mergeCell ref="E14:F14"/>
    <mergeCell ref="E15:F15"/>
    <mergeCell ref="E16:F16"/>
    <mergeCell ref="H3:I3"/>
    <mergeCell ref="H2:I2"/>
    <mergeCell ref="G5:I5"/>
    <mergeCell ref="H7:I7"/>
    <mergeCell ref="F6:I6"/>
    <mergeCell ref="E17:F17"/>
    <mergeCell ref="E26:F26"/>
    <mergeCell ref="E27:F27"/>
    <mergeCell ref="E18:F18"/>
    <mergeCell ref="E19:F19"/>
    <mergeCell ref="E20:F20"/>
    <mergeCell ref="E21:F21"/>
    <mergeCell ref="E22:F22"/>
    <mergeCell ref="E23:F23"/>
    <mergeCell ref="E24:F24"/>
    <mergeCell ref="E25:F25"/>
    <mergeCell ref="H15:I15"/>
    <mergeCell ref="H16:I16"/>
    <mergeCell ref="H17:I17"/>
    <mergeCell ref="H8:I8"/>
    <mergeCell ref="H9:I9"/>
    <mergeCell ref="H10:I10"/>
    <mergeCell ref="H11:I11"/>
    <mergeCell ref="H12:I12"/>
    <mergeCell ref="A30:D40"/>
    <mergeCell ref="C4:E4"/>
    <mergeCell ref="G4:I4"/>
    <mergeCell ref="A5:E6"/>
    <mergeCell ref="H23:I23"/>
    <mergeCell ref="H24:I24"/>
    <mergeCell ref="H25:I25"/>
    <mergeCell ref="H26:I26"/>
    <mergeCell ref="H27:I27"/>
    <mergeCell ref="H18:I18"/>
    <mergeCell ref="H19:I19"/>
    <mergeCell ref="H20:I20"/>
    <mergeCell ref="H21:I21"/>
    <mergeCell ref="H22:I22"/>
    <mergeCell ref="H13:I13"/>
    <mergeCell ref="H14:I14"/>
  </mergeCells>
  <phoneticPr fontId="1"/>
  <pageMargins left="0.59055118110236227" right="0.59055118110236227" top="0.35433070866141736" bottom="0.35433070866141736" header="0.31496062992125984" footer="0.31496062992125984"/>
  <pageSetup paperSize="9" scale="59" orientation="portrait" horizontalDpi="1200" verticalDpi="1200" r:id="rId1"/>
  <colBreaks count="1" manualBreakCount="1">
    <brk id="9" max="1048575" man="1"/>
  </col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9CEDC14-6524-4CD2-86E5-B0FBB94B21E8}">
          <x14:formula1>
            <xm:f>data!$A$2:$A$7</xm:f>
          </x14:formula1>
          <xm:sqref>B8:B27</xm:sqref>
        </x14:dataValidation>
        <x14:dataValidation type="list" allowBlank="1" showInputMessage="1" showErrorMessage="1" xr:uid="{973CB761-68F0-4C60-A0E8-3ACBC0E5EBBB}">
          <x14:formula1>
            <xm:f>data!$B$2:$B$3</xm:f>
          </x14:formula1>
          <xm:sqref>C8:C27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F4D29-E058-4656-BBD0-8BAA269DCA12}">
  <dimension ref="A1:B8"/>
  <sheetViews>
    <sheetView workbookViewId="0">
      <selection sqref="A1:B7"/>
    </sheetView>
  </sheetViews>
  <sheetFormatPr defaultRowHeight="14.25"/>
  <sheetData>
    <row r="1" spans="1:2">
      <c r="A1" s="3" t="s">
        <v>35</v>
      </c>
      <c r="B1" s="3" t="s">
        <v>32</v>
      </c>
    </row>
    <row r="2" spans="1:2">
      <c r="A2" s="23" t="s">
        <v>36</v>
      </c>
      <c r="B2" s="23" t="s">
        <v>33</v>
      </c>
    </row>
    <row r="3" spans="1:2">
      <c r="A3" s="23" t="s">
        <v>37</v>
      </c>
      <c r="B3" s="23" t="s">
        <v>34</v>
      </c>
    </row>
    <row r="4" spans="1:2">
      <c r="A4" s="23" t="s">
        <v>38</v>
      </c>
      <c r="B4" s="23"/>
    </row>
    <row r="5" spans="1:2">
      <c r="A5" s="23" t="s">
        <v>43</v>
      </c>
      <c r="B5" s="23"/>
    </row>
    <row r="6" spans="1:2">
      <c r="A6" s="23" t="s">
        <v>44</v>
      </c>
      <c r="B6" s="23"/>
    </row>
    <row r="7" spans="1:2">
      <c r="A7" s="23" t="s">
        <v>45</v>
      </c>
      <c r="B7" s="23"/>
    </row>
    <row r="8" spans="1:2">
      <c r="A8" s="1"/>
      <c r="B8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メール用Excel</vt:lpstr>
      <vt:lpstr>data</vt:lpstr>
      <vt:lpstr>メール用Excel!Print_Area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kusak</dc:creator>
  <cp:lastModifiedBy>Osawa Teruhisa</cp:lastModifiedBy>
  <cp:lastPrinted>2022-06-04T14:08:57Z</cp:lastPrinted>
  <dcterms:created xsi:type="dcterms:W3CDTF">2019-05-22T12:40:27Z</dcterms:created>
  <dcterms:modified xsi:type="dcterms:W3CDTF">2022-06-28T03:20:34Z</dcterms:modified>
</cp:coreProperties>
</file>